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55" windowWidth="15015" windowHeight="7560"/>
  </bookViews>
  <sheets>
    <sheet name="Спорт" sheetId="1" r:id="rId1"/>
  </sheets>
  <definedNames>
    <definedName name="APPT_1">Спорт!$A$17</definedName>
    <definedName name="FIO_1">Спорт!$F$17</definedName>
    <definedName name="SIGN_1">Спорт!$A$17:$H$18</definedName>
  </definedNames>
  <calcPr calcId="125725"/>
</workbook>
</file>

<file path=xl/calcChain.xml><?xml version="1.0" encoding="utf-8"?>
<calcChain xmlns="http://schemas.openxmlformats.org/spreadsheetml/2006/main">
  <c r="C25" i="1"/>
  <c r="C28" s="1"/>
  <c r="D25"/>
  <c r="G25" s="1"/>
  <c r="E25"/>
  <c r="E28" s="1"/>
  <c r="G21"/>
  <c r="F21"/>
  <c r="F18"/>
  <c r="G18"/>
  <c r="G15"/>
  <c r="F15"/>
  <c r="G19"/>
  <c r="G20"/>
  <c r="G23"/>
  <c r="G24"/>
  <c r="G27"/>
  <c r="F27"/>
  <c r="F24"/>
  <c r="F23"/>
  <c r="G17"/>
  <c r="F19"/>
  <c r="F20"/>
  <c r="F17"/>
  <c r="G10"/>
  <c r="G11"/>
  <c r="G12"/>
  <c r="G13"/>
  <c r="G14"/>
  <c r="F10"/>
  <c r="F11"/>
  <c r="F12"/>
  <c r="F13"/>
  <c r="F14"/>
  <c r="G9"/>
  <c r="F9"/>
  <c r="G28" l="1"/>
  <c r="D28"/>
  <c r="F28"/>
  <c r="F25"/>
</calcChain>
</file>

<file path=xl/sharedStrings.xml><?xml version="1.0" encoding="utf-8"?>
<sst xmlns="http://schemas.openxmlformats.org/spreadsheetml/2006/main" count="56" uniqueCount="49">
  <si>
    <t>Приложение № 4</t>
  </si>
  <si>
    <t>тыс. руб.</t>
  </si>
  <si>
    <t>№ п/п</t>
  </si>
  <si>
    <t>Наименование статей расходов</t>
  </si>
  <si>
    <t>% исполнения к плану</t>
  </si>
  <si>
    <t>% исполнения к финансированию</t>
  </si>
  <si>
    <t>1.</t>
  </si>
  <si>
    <t>Подпрограмма 1 «Развитие массовой физической культуры и спорта»</t>
  </si>
  <si>
    <t>1.1.</t>
  </si>
  <si>
    <t>Обеспечение деятельности (оказание услуг) подведомственных учреждений</t>
  </si>
  <si>
    <t>1.2.</t>
  </si>
  <si>
    <t>1.3.</t>
  </si>
  <si>
    <t>Персональные выплаты, устанавливаемые в целях повышения оплаты труда молодым специалистам, персональные выплаты, устанавливаемые с учётом опыта работы при наличии учёной степени, почётного звания, нагрудного знака (значка)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</si>
  <si>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1.4.</t>
  </si>
  <si>
    <t>Участие в официальных физкультурных мероприятиях и спортивных мероприятиях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</si>
  <si>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1.5.</t>
  </si>
  <si>
    <t>Обеспечение участия (непрофессиональных) команд города по видам спорта в официальных физкультурных и спортивных мероприятиях, включённых в городской календарный план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</si>
  <si>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1.6.</t>
  </si>
  <si>
    <t>Проведение тренировочных сборов по видам спорта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</si>
  <si>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1.7.</t>
  </si>
  <si>
    <t>Организация и проведение официальных физкультурных мероприятий и спортивных мероприятий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</si>
  <si>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2.</t>
  </si>
  <si>
    <t>Подпрограмма 2 «Вовлечение молодежи в социальную практику»</t>
  </si>
  <si>
    <t>2.1.</t>
  </si>
  <si>
    <t>2.2.</t>
  </si>
  <si>
    <t>2.3.</t>
  </si>
  <si>
    <t>Поддержка деятельности муниципальных молодёжных центров в рамках подпрограммы "Вовлечение молодёжи в социальную практику" муниципальной программы города Канска "Развитие физической культуры, спорта, туризма и молодежной политики"</t>
  </si>
  <si>
    <t>2.4.</t>
  </si>
  <si>
    <t>Реализация городского проекта "Молодёжная биржа труда" в рамках подпрограммы "Вовлечение молодёжи в социальную практику" муниципальной программы города Канска "Развитие физической культуры, спорта, туризма и молодежной политики"</t>
  </si>
  <si>
    <t>3.</t>
  </si>
  <si>
    <t>Подпрограмма 3 «Обеспечение реализации муниципальной программы и прочие мероприятия»</t>
  </si>
  <si>
    <t>3.1.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</si>
  <si>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 муниципальной программы города Канска "Развитие физической культуры, спорта, туризма и молодежной политики"</t>
  </si>
  <si>
    <t>3.2.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</si>
  <si>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города Канска "Развитие физической культуры, спорта, туризма и молодежной политики"</t>
  </si>
  <si>
    <t>ИТОГО:</t>
  </si>
  <si>
    <t>4.</t>
  </si>
  <si>
    <t>НЕПРОГРАММНЫЕ РАСХОДЫ</t>
  </si>
  <si>
    <t>4.1.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</si>
  <si>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по Отделу физической культуры, спорта, туризма и молодежной политики администрации г. Канска в рамках непрограммных расходов органов местного самоуправления</t>
  </si>
  <si>
    <t>к Отчету главы города о деятельности администрации города Канска Красноярского края в 2016 году</t>
  </si>
  <si>
    <t>Сведения по исполнению краевого и местного бюджета в рамках муниципальной программы города Канска «Развитие физической культуры, спорта, туризма и молодежной политики» за 2016 год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</si>
  <si>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Красноярского края от 21 декабря 2010 года №11-5566 "О физической культуре и спорте в Красноярском крае" в рамках подпрограммы "Развитие массовой физической культуры и спорта" муниципальной программы города Канска "Развитие физической культуры, спорта, туризма и молодежной политики"</t>
  </si>
  <si>
    <t>Организация и проведение мероприятий в рамках подпрограммы "Вовлечение молодёжи в социальную практику" муниципальной программы города Канска "Развитие физической культуры, спорта, туризма и молодежной политики"</t>
  </si>
  <si>
    <t>2.5.</t>
  </si>
  <si>
    <t>Развитие системы патриотического воспитания в рамках деятельности муниципальных молодежных центров в рамках подпрограммы "Вовлечение молодёжи в социальную практику" муниципальной программы города Канска "Развитие физической культуры, спорта, туризма и молодежной политики"</t>
  </si>
  <si>
    <t>Утверждено бюджетом на 2016 год</t>
  </si>
  <si>
    <t>Финансирование за 2016 год</t>
  </si>
  <si>
    <t>Исполнено за 2016 год</t>
  </si>
</sst>
</file>

<file path=xl/styles.xml><?xml version="1.0" encoding="utf-8"?>
<styleSheet xmlns="http://schemas.openxmlformats.org/spreadsheetml/2006/main">
  <numFmts count="4">
    <numFmt numFmtId="164" formatCode="#"/>
    <numFmt numFmtId="165" formatCode="[$-419]#,##0.00"/>
    <numFmt numFmtId="166" formatCode="[$-419]General"/>
    <numFmt numFmtId="167" formatCode="#,##0.00&quot; &quot;[$руб.-419];[Red]&quot;-&quot;#,##0.00&quot; &quot;[$руб.-419]"/>
  </numFmts>
  <fonts count="28">
    <font>
      <sz val="11"/>
      <color theme="1"/>
      <name val="Arial1"/>
      <charset val="204"/>
    </font>
    <font>
      <sz val="11"/>
      <color theme="1"/>
      <name val="Arial1"/>
      <charset val="204"/>
    </font>
    <font>
      <sz val="11"/>
      <color rgb="FF000000"/>
      <name val="Calibri1"/>
      <charset val="204"/>
    </font>
    <font>
      <sz val="11"/>
      <color rgb="FFFFFFFF"/>
      <name val="Calibri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1"/>
      <charset val="204"/>
    </font>
    <font>
      <b/>
      <i/>
      <u/>
      <sz val="11"/>
      <color theme="1"/>
      <name val="Arial1"/>
      <charset val="204"/>
    </font>
    <font>
      <sz val="11"/>
      <color rgb="FF333399"/>
      <name val="Calibri1"/>
      <charset val="204"/>
    </font>
    <font>
      <b/>
      <sz val="11"/>
      <color rgb="FF333333"/>
      <name val="Calibri1"/>
      <charset val="204"/>
    </font>
    <font>
      <b/>
      <sz val="11"/>
      <color rgb="FFFF9900"/>
      <name val="Calibri1"/>
      <charset val="204"/>
    </font>
    <font>
      <b/>
      <sz val="15"/>
      <color rgb="FF003366"/>
      <name val="Calibri1"/>
      <charset val="204"/>
    </font>
    <font>
      <b/>
      <sz val="13"/>
      <color rgb="FF003366"/>
      <name val="Calibri1"/>
      <charset val="204"/>
    </font>
    <font>
      <b/>
      <sz val="11"/>
      <color rgb="FF003366"/>
      <name val="Calibri1"/>
      <charset val="204"/>
    </font>
    <font>
      <b/>
      <sz val="11"/>
      <color rgb="FF000000"/>
      <name val="Calibri1"/>
      <charset val="204"/>
    </font>
    <font>
      <b/>
      <sz val="11"/>
      <color rgb="FFFFFFFF"/>
      <name val="Calibri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1"/>
      <charset val="204"/>
    </font>
    <font>
      <sz val="11"/>
      <color rgb="FF800080"/>
      <name val="Calibri1"/>
      <charset val="204"/>
    </font>
    <font>
      <i/>
      <sz val="11"/>
      <color rgb="FF808080"/>
      <name val="Calibri1"/>
      <charset val="204"/>
    </font>
    <font>
      <sz val="11"/>
      <color rgb="FFFF9900"/>
      <name val="Calibri1"/>
      <charset val="204"/>
    </font>
    <font>
      <sz val="11"/>
      <color rgb="FFFF0000"/>
      <name val="Calibri1"/>
      <charset val="204"/>
    </font>
    <font>
      <sz val="11"/>
      <color rgb="FF008000"/>
      <name val="Calibri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15" fillId="0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21" fillId="4" borderId="0"/>
    <xf numFmtId="0" fontId="17" fillId="3" borderId="0"/>
    <xf numFmtId="0" fontId="16" fillId="22" borderId="0"/>
    <xf numFmtId="0" fontId="7" fillId="7" borderId="1"/>
    <xf numFmtId="0" fontId="8" fillId="20" borderId="2"/>
    <xf numFmtId="0" fontId="9" fillId="20" borderId="1"/>
    <xf numFmtId="0" fontId="19" fillId="0" borderId="9"/>
    <xf numFmtId="0" fontId="14" fillId="21" borderId="7"/>
    <xf numFmtId="0" fontId="20" fillId="0" borderId="0"/>
    <xf numFmtId="0" fontId="1" fillId="23" borderId="8"/>
    <xf numFmtId="0" fontId="18" fillId="0" borderId="0"/>
    <xf numFmtId="0" fontId="13" fillId="0" borderId="6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166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7" fontId="6" fillId="0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7" fillId="7" borderId="1"/>
    <xf numFmtId="0" fontId="8" fillId="20" borderId="2"/>
    <xf numFmtId="0" fontId="9" fillId="20" borderId="1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0" borderId="6"/>
    <xf numFmtId="0" fontId="14" fillId="21" borderId="7"/>
    <xf numFmtId="0" fontId="15" fillId="0" borderId="0"/>
    <xf numFmtId="0" fontId="16" fillId="22" borderId="0"/>
    <xf numFmtId="0" fontId="17" fillId="3" borderId="0"/>
    <xf numFmtId="0" fontId="18" fillId="0" borderId="0"/>
    <xf numFmtId="0" fontId="1" fillId="23" borderId="8"/>
    <xf numFmtId="0" fontId="19" fillId="0" borderId="9"/>
    <xf numFmtId="0" fontId="20" fillId="0" borderId="0"/>
    <xf numFmtId="0" fontId="21" fillId="4" borderId="0"/>
  </cellStyleXfs>
  <cellXfs count="42">
    <xf numFmtId="0" fontId="0" fillId="0" borderId="0" xfId="0"/>
    <xf numFmtId="166" fontId="22" fillId="0" borderId="0" xfId="60" applyFont="1"/>
    <xf numFmtId="166" fontId="22" fillId="0" borderId="0" xfId="60" applyFont="1" applyAlignment="1">
      <alignment vertical="center" wrapText="1"/>
    </xf>
    <xf numFmtId="166" fontId="24" fillId="0" borderId="10" xfId="60" applyFont="1" applyBorder="1" applyAlignment="1">
      <alignment horizontal="center" vertical="center"/>
    </xf>
    <xf numFmtId="166" fontId="24" fillId="0" borderId="10" xfId="60" applyFont="1" applyBorder="1" applyAlignment="1">
      <alignment horizontal="center" vertical="center" wrapText="1"/>
    </xf>
    <xf numFmtId="166" fontId="25" fillId="0" borderId="10" xfId="60" applyFont="1" applyBorder="1" applyAlignment="1">
      <alignment horizontal="center" vertical="center"/>
    </xf>
    <xf numFmtId="166" fontId="25" fillId="0" borderId="10" xfId="60" applyFont="1" applyBorder="1" applyAlignment="1">
      <alignment horizontal="center" vertical="center" wrapText="1"/>
    </xf>
    <xf numFmtId="166" fontId="25" fillId="0" borderId="11" xfId="60" applyFont="1" applyBorder="1" applyAlignment="1">
      <alignment horizontal="center" vertical="center" wrapText="1"/>
    </xf>
    <xf numFmtId="166" fontId="25" fillId="0" borderId="12" xfId="60" applyFont="1" applyBorder="1" applyAlignment="1">
      <alignment horizontal="center" vertical="center" wrapText="1"/>
    </xf>
    <xf numFmtId="166" fontId="25" fillId="0" borderId="13" xfId="60" applyFont="1" applyBorder="1" applyAlignment="1">
      <alignment horizontal="center" vertical="center" wrapText="1"/>
    </xf>
    <xf numFmtId="166" fontId="22" fillId="0" borderId="10" xfId="60" applyFont="1" applyFill="1" applyBorder="1" applyAlignment="1">
      <alignment horizontal="right" vertical="top"/>
    </xf>
    <xf numFmtId="166" fontId="24" fillId="0" borderId="10" xfId="60" applyFont="1" applyBorder="1" applyAlignment="1">
      <alignment horizontal="right" vertical="center" wrapText="1"/>
    </xf>
    <xf numFmtId="166" fontId="22" fillId="0" borderId="10" xfId="60" applyFont="1" applyFill="1" applyBorder="1" applyAlignment="1">
      <alignment horizontal="left" wrapText="1"/>
    </xf>
    <xf numFmtId="165" fontId="22" fillId="0" borderId="10" xfId="60" applyNumberFormat="1" applyFont="1" applyBorder="1" applyAlignment="1">
      <alignment horizontal="right" wrapText="1"/>
    </xf>
    <xf numFmtId="166" fontId="24" fillId="0" borderId="10" xfId="60" applyFont="1" applyBorder="1" applyAlignment="1">
      <alignment horizontal="right"/>
    </xf>
    <xf numFmtId="166" fontId="24" fillId="0" borderId="0" xfId="60" applyFont="1" applyAlignment="1">
      <alignment horizontal="right"/>
    </xf>
    <xf numFmtId="164" fontId="26" fillId="0" borderId="10" xfId="0" applyNumberFormat="1" applyFont="1" applyBorder="1" applyAlignment="1">
      <alignment horizontal="left" vertical="center" wrapText="1"/>
    </xf>
    <xf numFmtId="166" fontId="22" fillId="0" borderId="10" xfId="60" applyFont="1" applyFill="1" applyBorder="1" applyAlignment="1">
      <alignment wrapText="1"/>
    </xf>
    <xf numFmtId="166" fontId="22" fillId="0" borderId="11" xfId="60" applyFont="1" applyFill="1" applyBorder="1" applyAlignment="1">
      <alignment horizontal="left" wrapText="1"/>
    </xf>
    <xf numFmtId="165" fontId="22" fillId="0" borderId="11" xfId="60" applyNumberFormat="1" applyFont="1" applyBorder="1" applyAlignment="1">
      <alignment horizontal="right" wrapText="1"/>
    </xf>
    <xf numFmtId="166" fontId="22" fillId="0" borderId="13" xfId="60" applyFont="1" applyFill="1" applyBorder="1" applyAlignment="1">
      <alignment horizontal="left" wrapText="1"/>
    </xf>
    <xf numFmtId="165" fontId="22" fillId="0" borderId="13" xfId="60" applyNumberFormat="1" applyFont="1" applyBorder="1" applyAlignment="1">
      <alignment horizontal="right" wrapText="1"/>
    </xf>
    <xf numFmtId="165" fontId="24" fillId="0" borderId="10" xfId="60" applyNumberFormat="1" applyFont="1" applyBorder="1" applyAlignment="1">
      <alignment horizontal="right"/>
    </xf>
    <xf numFmtId="166" fontId="24" fillId="0" borderId="14" xfId="60" applyFont="1" applyBorder="1" applyAlignment="1">
      <alignment horizontal="right"/>
    </xf>
    <xf numFmtId="0" fontId="0" fillId="0" borderId="15" xfId="0" applyBorder="1"/>
    <xf numFmtId="166" fontId="22" fillId="0" borderId="14" xfId="60" applyFont="1" applyFill="1" applyBorder="1" applyAlignment="1">
      <alignment horizontal="left" wrapText="1"/>
    </xf>
    <xf numFmtId="166" fontId="23" fillId="0" borderId="14" xfId="60" applyFont="1" applyFill="1" applyBorder="1" applyAlignment="1">
      <alignment horizontal="left" wrapText="1"/>
    </xf>
    <xf numFmtId="166" fontId="22" fillId="0" borderId="16" xfId="60" applyFont="1" applyFill="1" applyBorder="1" applyAlignment="1">
      <alignment horizontal="right" vertical="top"/>
    </xf>
    <xf numFmtId="165" fontId="23" fillId="0" borderId="10" xfId="60" applyNumberFormat="1" applyFont="1" applyBorder="1" applyAlignment="1">
      <alignment horizontal="right" wrapText="1"/>
    </xf>
    <xf numFmtId="49" fontId="27" fillId="0" borderId="0" xfId="0" applyNumberFormat="1" applyFont="1" applyAlignment="1">
      <alignment horizontal="right" vertical="top"/>
    </xf>
    <xf numFmtId="49" fontId="26" fillId="0" borderId="16" xfId="0" applyNumberFormat="1" applyFon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165" fontId="22" fillId="0" borderId="14" xfId="60" applyNumberFormat="1" applyFont="1" applyBorder="1" applyAlignment="1">
      <alignment horizontal="right" wrapText="1"/>
    </xf>
    <xf numFmtId="166" fontId="22" fillId="0" borderId="13" xfId="60" applyFont="1" applyFill="1" applyBorder="1" applyAlignment="1">
      <alignment horizontal="right" vertical="top"/>
    </xf>
    <xf numFmtId="166" fontId="23" fillId="0" borderId="11" xfId="60" applyFont="1" applyFill="1" applyBorder="1" applyAlignment="1">
      <alignment horizontal="left" wrapText="1"/>
    </xf>
    <xf numFmtId="166" fontId="22" fillId="0" borderId="16" xfId="60" applyFont="1" applyFill="1" applyBorder="1" applyAlignment="1">
      <alignment horizontal="left" wrapText="1"/>
    </xf>
    <xf numFmtId="166" fontId="23" fillId="0" borderId="10" xfId="60" applyFont="1" applyFill="1" applyBorder="1" applyAlignment="1">
      <alignment horizontal="left" wrapText="1"/>
    </xf>
    <xf numFmtId="166" fontId="22" fillId="0" borderId="0" xfId="60" applyFont="1" applyFill="1" applyBorder="1" applyAlignment="1">
      <alignment horizontal="right" wrapText="1"/>
    </xf>
    <xf numFmtId="166" fontId="22" fillId="0" borderId="0" xfId="60" applyFont="1" applyFill="1" applyBorder="1" applyAlignment="1">
      <alignment horizontal="left" vertical="center" wrapText="1"/>
    </xf>
    <xf numFmtId="166" fontId="23" fillId="0" borderId="0" xfId="60" applyFont="1" applyFill="1" applyBorder="1" applyAlignment="1">
      <alignment horizontal="center" vertical="center" wrapText="1"/>
    </xf>
    <xf numFmtId="166" fontId="24" fillId="0" borderId="0" xfId="60" applyFont="1" applyFill="1" applyBorder="1" applyAlignment="1">
      <alignment horizontal="right" vertical="center" wrapText="1"/>
    </xf>
    <xf numFmtId="166" fontId="23" fillId="0" borderId="10" xfId="60" applyFont="1" applyFill="1" applyBorder="1" applyAlignment="1">
      <alignment horizontal="left" vertical="center" wrapText="1"/>
    </xf>
  </cellXfs>
  <cellStyles count="88">
    <cellStyle name="20% - Акцент1" xfId="19" builtinId="30" customBuiltin="1"/>
    <cellStyle name="20% - Акцент1 1" xfId="42"/>
    <cellStyle name="20% - Акцент2" xfId="23" builtinId="34" customBuiltin="1"/>
    <cellStyle name="20% - Акцент2 1" xfId="43"/>
    <cellStyle name="20% - Акцент3" xfId="27" builtinId="38" customBuiltin="1"/>
    <cellStyle name="20% - Акцент3 1" xfId="44"/>
    <cellStyle name="20% - Акцент4" xfId="31" builtinId="42" customBuiltin="1"/>
    <cellStyle name="20% - Акцент4 1" xfId="45"/>
    <cellStyle name="20% - Акцент5" xfId="35" builtinId="46" customBuiltin="1"/>
    <cellStyle name="20% - Акцент5 1" xfId="46"/>
    <cellStyle name="20% - Акцент6" xfId="39" builtinId="50" customBuiltin="1"/>
    <cellStyle name="20% - Акцент6 1" xfId="47"/>
    <cellStyle name="40% - Акцент1" xfId="20" builtinId="31" customBuiltin="1"/>
    <cellStyle name="40% - Акцент1 1" xfId="48"/>
    <cellStyle name="40% - Акцент2" xfId="24" builtinId="35" customBuiltin="1"/>
    <cellStyle name="40% - Акцент2 1" xfId="49"/>
    <cellStyle name="40% - Акцент3" xfId="28" builtinId="39" customBuiltin="1"/>
    <cellStyle name="40% - Акцент3 1" xfId="50"/>
    <cellStyle name="40% - Акцент4" xfId="32" builtinId="43" customBuiltin="1"/>
    <cellStyle name="40% - Акцент4 1" xfId="51"/>
    <cellStyle name="40% - Акцент5" xfId="36" builtinId="47" customBuiltin="1"/>
    <cellStyle name="40% - Акцент5 1" xfId="52"/>
    <cellStyle name="40% - Акцент6" xfId="40" builtinId="51" customBuiltin="1"/>
    <cellStyle name="40% - Акцент6 1" xfId="53"/>
    <cellStyle name="60% - Акцент1" xfId="21" builtinId="32" customBuiltin="1"/>
    <cellStyle name="60% - Акцент1 1" xfId="54"/>
    <cellStyle name="60% - Акцент2" xfId="25" builtinId="36" customBuiltin="1"/>
    <cellStyle name="60% - Акцент2 1" xfId="55"/>
    <cellStyle name="60% - Акцент3" xfId="29" builtinId="40" customBuiltin="1"/>
    <cellStyle name="60% - Акцент3 1" xfId="56"/>
    <cellStyle name="60% - Акцент4" xfId="33" builtinId="44" customBuiltin="1"/>
    <cellStyle name="60% - Акцент4 1" xfId="57"/>
    <cellStyle name="60% - Акцент5" xfId="37" builtinId="48" customBuiltin="1"/>
    <cellStyle name="60% - Акцент5 1" xfId="58"/>
    <cellStyle name="60% - Акцент6" xfId="41" builtinId="52" customBuiltin="1"/>
    <cellStyle name="60% - Акцент6 1" xfId="59"/>
    <cellStyle name="Excel Built-in Normal" xfId="60"/>
    <cellStyle name="Heading" xfId="61"/>
    <cellStyle name="Heading1" xfId="62"/>
    <cellStyle name="Result" xfId="63"/>
    <cellStyle name="Result2" xfId="64"/>
    <cellStyle name="Акцент1" xfId="18" builtinId="29" customBuiltin="1"/>
    <cellStyle name="Акцент1 1" xfId="65"/>
    <cellStyle name="Акцент2" xfId="22" builtinId="33" customBuiltin="1"/>
    <cellStyle name="Акцент2 1" xfId="66"/>
    <cellStyle name="Акцент3" xfId="26" builtinId="37" customBuiltin="1"/>
    <cellStyle name="Акцент3 1" xfId="67"/>
    <cellStyle name="Акцент4" xfId="30" builtinId="41" customBuiltin="1"/>
    <cellStyle name="Акцент4 1" xfId="68"/>
    <cellStyle name="Акцент5" xfId="34" builtinId="45" customBuiltin="1"/>
    <cellStyle name="Акцент5 1" xfId="69"/>
    <cellStyle name="Акцент6" xfId="38" builtinId="49" customBuiltin="1"/>
    <cellStyle name="Акцент6 1" xfId="70"/>
    <cellStyle name="Ввод " xfId="9" builtinId="20" customBuiltin="1"/>
    <cellStyle name="Ввод  1" xfId="71"/>
    <cellStyle name="Вывод" xfId="10" builtinId="21" customBuiltin="1"/>
    <cellStyle name="Вывод 1" xfId="72"/>
    <cellStyle name="Вычисление" xfId="11" builtinId="22" customBuiltin="1"/>
    <cellStyle name="Вычисление 1" xfId="73"/>
    <cellStyle name="Заголовок 1" xfId="2" builtinId="16" customBuiltin="1"/>
    <cellStyle name="Заголовок 1 1" xfId="74"/>
    <cellStyle name="Заголовок 2" xfId="3" builtinId="17" customBuiltin="1"/>
    <cellStyle name="Заголовок 2 1" xfId="75"/>
    <cellStyle name="Заголовок 3" xfId="4" builtinId="18" customBuiltin="1"/>
    <cellStyle name="Заголовок 3 1" xfId="76"/>
    <cellStyle name="Заголовок 4" xfId="5" builtinId="19" customBuiltin="1"/>
    <cellStyle name="Заголовок 4 1" xfId="77"/>
    <cellStyle name="Итог" xfId="17" builtinId="25" customBuiltin="1"/>
    <cellStyle name="Итог 1" xfId="78"/>
    <cellStyle name="Контрольная ячейка" xfId="13" builtinId="23" customBuiltin="1"/>
    <cellStyle name="Контрольная ячейка 1" xfId="79"/>
    <cellStyle name="Название" xfId="1" builtinId="15" customBuiltin="1"/>
    <cellStyle name="Название 1" xfId="80"/>
    <cellStyle name="Нейтральный" xfId="8" builtinId="28" customBuiltin="1"/>
    <cellStyle name="Нейтральный 1" xfId="81"/>
    <cellStyle name="Обычный" xfId="0" builtinId="0" customBuiltin="1"/>
    <cellStyle name="Плохой" xfId="7" builtinId="27" customBuiltin="1"/>
    <cellStyle name="Плохой 1" xfId="82"/>
    <cellStyle name="Пояснение" xfId="16" builtinId="53" customBuiltin="1"/>
    <cellStyle name="Пояснение 1" xfId="83"/>
    <cellStyle name="Примечание" xfId="15" builtinId="10" customBuiltin="1"/>
    <cellStyle name="Примечание 1" xfId="84"/>
    <cellStyle name="Связанная ячейка" xfId="12" builtinId="24" customBuiltin="1"/>
    <cellStyle name="Связанная ячейка 1" xfId="85"/>
    <cellStyle name="Текст предупреждения" xfId="14" builtinId="11" customBuiltin="1"/>
    <cellStyle name="Текст предупреждения 1" xfId="86"/>
    <cellStyle name="Хороший" xfId="6" builtinId="26" customBuiltin="1"/>
    <cellStyle name="Хороший 1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4"/>
  <sheetViews>
    <sheetView tabSelected="1" view="pageBreakPreview" zoomScale="90" zoomScaleNormal="80" zoomScaleSheetLayoutView="90" workbookViewId="0">
      <pane ySplit="6" topLeftCell="A7" activePane="bottomLeft" state="frozen"/>
      <selection pane="bottomLeft" activeCell="A4" sqref="A4:G4"/>
    </sheetView>
  </sheetViews>
  <sheetFormatPr defaultRowHeight="15.75"/>
  <cols>
    <col min="1" max="1" width="5.625" style="1" customWidth="1"/>
    <col min="2" max="2" width="67.125" style="1" customWidth="1"/>
    <col min="3" max="3" width="12.625" style="1" customWidth="1"/>
    <col min="4" max="4" width="10.5" style="1" customWidth="1"/>
    <col min="5" max="5" width="10.75" style="1" customWidth="1"/>
    <col min="6" max="6" width="8.5" style="1" customWidth="1"/>
    <col min="7" max="7" width="10" style="1" customWidth="1"/>
    <col min="8" max="8" width="11" style="1" hidden="1" customWidth="1"/>
    <col min="9" max="12" width="8.5" style="1" hidden="1" customWidth="1"/>
    <col min="13" max="1024" width="8.5" style="1" customWidth="1"/>
  </cols>
  <sheetData>
    <row r="1" spans="1:12" ht="15.75" customHeight="1">
      <c r="D1" s="37" t="s">
        <v>0</v>
      </c>
      <c r="E1" s="37"/>
      <c r="F1" s="37"/>
      <c r="G1" s="37"/>
    </row>
    <row r="2" spans="1:12" ht="47.25" customHeight="1">
      <c r="D2" s="38" t="s">
        <v>40</v>
      </c>
      <c r="E2" s="38"/>
      <c r="F2" s="38"/>
      <c r="G2" s="38"/>
    </row>
    <row r="3" spans="1:12" ht="10.5" customHeight="1">
      <c r="D3" s="2"/>
      <c r="E3" s="2"/>
      <c r="F3" s="2"/>
      <c r="G3" s="2"/>
    </row>
    <row r="4" spans="1:12" ht="40.5" customHeight="1">
      <c r="A4" s="39" t="s">
        <v>41</v>
      </c>
      <c r="B4" s="39"/>
      <c r="C4" s="39"/>
      <c r="D4" s="39"/>
      <c r="E4" s="39"/>
      <c r="F4" s="39"/>
      <c r="G4" s="39"/>
    </row>
    <row r="5" spans="1:12" ht="16.5" customHeight="1">
      <c r="F5" s="40" t="s">
        <v>1</v>
      </c>
      <c r="G5" s="40"/>
      <c r="H5" s="40"/>
      <c r="I5" s="40"/>
      <c r="J5" s="40"/>
      <c r="K5" s="40"/>
      <c r="L5" s="40"/>
    </row>
    <row r="6" spans="1:12" ht="75" customHeight="1">
      <c r="A6" s="3" t="s">
        <v>2</v>
      </c>
      <c r="B6" s="4" t="s">
        <v>3</v>
      </c>
      <c r="C6" s="4" t="s">
        <v>46</v>
      </c>
      <c r="D6" s="4" t="s">
        <v>47</v>
      </c>
      <c r="E6" s="4" t="s">
        <v>48</v>
      </c>
      <c r="F6" s="4" t="s">
        <v>4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</row>
    <row r="7" spans="1:12" ht="12.75" customHeight="1">
      <c r="A7" s="5">
        <v>1</v>
      </c>
      <c r="B7" s="6">
        <v>2</v>
      </c>
      <c r="C7" s="7">
        <v>3</v>
      </c>
      <c r="D7" s="8">
        <v>4</v>
      </c>
      <c r="E7" s="8">
        <v>5</v>
      </c>
      <c r="F7" s="8">
        <v>6</v>
      </c>
      <c r="G7" s="9">
        <v>7</v>
      </c>
    </row>
    <row r="8" spans="1:12" ht="15.75" customHeight="1">
      <c r="A8" s="10" t="s">
        <v>6</v>
      </c>
      <c r="B8" s="41" t="s">
        <v>7</v>
      </c>
      <c r="C8" s="41"/>
      <c r="D8" s="41"/>
      <c r="E8" s="41"/>
      <c r="F8" s="41"/>
      <c r="G8" s="41"/>
      <c r="H8" s="11"/>
      <c r="I8" s="11"/>
      <c r="J8" s="11"/>
      <c r="K8" s="11"/>
      <c r="L8" s="11"/>
    </row>
    <row r="9" spans="1:12" ht="18.75" customHeight="1">
      <c r="A9" s="10" t="s">
        <v>8</v>
      </c>
      <c r="B9" s="12" t="s">
        <v>9</v>
      </c>
      <c r="C9" s="13">
        <v>52495.771000000001</v>
      </c>
      <c r="D9" s="13">
        <v>50762.79</v>
      </c>
      <c r="E9" s="13">
        <v>50762.79</v>
      </c>
      <c r="F9" s="13">
        <f>D9/C9*100</f>
        <v>96.698817891445003</v>
      </c>
      <c r="G9" s="13">
        <f>E9/D9*100</f>
        <v>100</v>
      </c>
      <c r="H9" s="14"/>
      <c r="I9" s="15"/>
      <c r="J9" s="15"/>
      <c r="K9" s="15"/>
      <c r="L9" s="15"/>
    </row>
    <row r="10" spans="1:12" ht="96" customHeight="1">
      <c r="A10" s="10" t="s">
        <v>10</v>
      </c>
      <c r="B10" s="16" t="s">
        <v>12</v>
      </c>
      <c r="C10" s="13">
        <v>306.86200000000002</v>
      </c>
      <c r="D10" s="13">
        <v>304.93</v>
      </c>
      <c r="E10" s="13">
        <v>304.93</v>
      </c>
      <c r="F10" s="13">
        <f t="shared" ref="F10:F21" si="0">D10/C10*100</f>
        <v>99.370401027171823</v>
      </c>
      <c r="G10" s="13">
        <f t="shared" ref="G10:G15" si="1">E10/D10*100</f>
        <v>100</v>
      </c>
      <c r="H10" s="14"/>
      <c r="I10" s="15"/>
      <c r="J10" s="15"/>
      <c r="K10" s="15"/>
      <c r="L10" s="15"/>
    </row>
    <row r="11" spans="1:12" ht="63.75" customHeight="1">
      <c r="A11" s="10" t="s">
        <v>11</v>
      </c>
      <c r="B11" s="12" t="s">
        <v>14</v>
      </c>
      <c r="C11" s="13">
        <v>985.50800000000004</v>
      </c>
      <c r="D11" s="13">
        <v>917.23</v>
      </c>
      <c r="E11" s="13">
        <v>917.23</v>
      </c>
      <c r="F11" s="13">
        <f t="shared" si="0"/>
        <v>93.071796474508574</v>
      </c>
      <c r="G11" s="13">
        <f t="shared" si="1"/>
        <v>100</v>
      </c>
      <c r="H11" s="14"/>
      <c r="I11" s="15"/>
      <c r="J11" s="15"/>
      <c r="K11" s="15"/>
      <c r="L11" s="15"/>
    </row>
    <row r="12" spans="1:12" ht="82.5" customHeight="1">
      <c r="A12" s="10" t="s">
        <v>13</v>
      </c>
      <c r="B12" s="12" t="s">
        <v>16</v>
      </c>
      <c r="C12" s="13">
        <v>233.00399999999999</v>
      </c>
      <c r="D12" s="13">
        <v>233</v>
      </c>
      <c r="E12" s="13">
        <v>233</v>
      </c>
      <c r="F12" s="13">
        <f t="shared" si="0"/>
        <v>99.998283291273964</v>
      </c>
      <c r="G12" s="13">
        <f t="shared" si="1"/>
        <v>100</v>
      </c>
      <c r="H12" s="14"/>
      <c r="I12" s="15"/>
      <c r="J12" s="15"/>
      <c r="K12" s="15"/>
      <c r="L12" s="15"/>
    </row>
    <row r="13" spans="1:12" ht="66" customHeight="1">
      <c r="A13" s="10" t="s">
        <v>15</v>
      </c>
      <c r="B13" s="17" t="s">
        <v>18</v>
      </c>
      <c r="C13" s="13">
        <v>1306.95</v>
      </c>
      <c r="D13" s="13">
        <v>1306.47</v>
      </c>
      <c r="E13" s="13">
        <v>1306.47</v>
      </c>
      <c r="F13" s="13">
        <f t="shared" si="0"/>
        <v>99.963273269826686</v>
      </c>
      <c r="G13" s="13">
        <f t="shared" si="1"/>
        <v>100</v>
      </c>
      <c r="H13" s="14"/>
      <c r="I13" s="15"/>
      <c r="J13" s="15"/>
      <c r="K13" s="15"/>
      <c r="L13" s="15"/>
    </row>
    <row r="14" spans="1:12" ht="63">
      <c r="A14" s="10" t="s">
        <v>17</v>
      </c>
      <c r="B14" s="18" t="s">
        <v>20</v>
      </c>
      <c r="C14" s="19">
        <v>156.21</v>
      </c>
      <c r="D14" s="19">
        <v>141.803</v>
      </c>
      <c r="E14" s="19">
        <v>141.803</v>
      </c>
      <c r="F14" s="13">
        <f t="shared" si="0"/>
        <v>90.777158952691877</v>
      </c>
      <c r="G14" s="13">
        <f t="shared" si="1"/>
        <v>100</v>
      </c>
      <c r="H14" s="15"/>
      <c r="I14" s="15"/>
      <c r="J14" s="15"/>
      <c r="K14" s="15"/>
      <c r="L14" s="15"/>
    </row>
    <row r="15" spans="1:12" ht="108" customHeight="1">
      <c r="A15" s="10" t="s">
        <v>19</v>
      </c>
      <c r="B15" s="18" t="s">
        <v>42</v>
      </c>
      <c r="C15" s="19">
        <v>1467.9</v>
      </c>
      <c r="D15" s="19">
        <v>1467.9</v>
      </c>
      <c r="E15" s="19">
        <v>1467.9</v>
      </c>
      <c r="F15" s="13">
        <f t="shared" si="0"/>
        <v>100</v>
      </c>
      <c r="G15" s="13">
        <f t="shared" si="1"/>
        <v>100</v>
      </c>
      <c r="H15" s="15"/>
      <c r="I15" s="15"/>
      <c r="J15" s="15"/>
      <c r="K15" s="15"/>
      <c r="L15" s="15"/>
    </row>
    <row r="16" spans="1:12" ht="15.75" customHeight="1">
      <c r="A16" s="10" t="s">
        <v>21</v>
      </c>
      <c r="B16" s="36" t="s">
        <v>22</v>
      </c>
      <c r="C16" s="36"/>
      <c r="D16" s="36"/>
      <c r="E16" s="36"/>
      <c r="F16" s="36"/>
      <c r="G16" s="36"/>
      <c r="H16" s="15"/>
      <c r="I16" s="15"/>
      <c r="J16" s="15"/>
      <c r="K16" s="15"/>
      <c r="L16" s="15"/>
    </row>
    <row r="17" spans="1:12" ht="20.25" customHeight="1">
      <c r="A17" s="10" t="s">
        <v>23</v>
      </c>
      <c r="B17" s="20" t="s">
        <v>9</v>
      </c>
      <c r="C17" s="21">
        <v>7514.3379999999997</v>
      </c>
      <c r="D17" s="21">
        <v>7490.241</v>
      </c>
      <c r="E17" s="21">
        <v>7490.241</v>
      </c>
      <c r="F17" s="13">
        <f t="shared" si="0"/>
        <v>99.679319721843768</v>
      </c>
      <c r="G17" s="13">
        <f>E17/D17*100</f>
        <v>100</v>
      </c>
      <c r="H17" s="15"/>
      <c r="I17" s="15"/>
      <c r="J17" s="15"/>
      <c r="K17" s="15"/>
      <c r="L17" s="15"/>
    </row>
    <row r="18" spans="1:12" ht="45" customHeight="1">
      <c r="A18" s="10" t="s">
        <v>24</v>
      </c>
      <c r="B18" s="12" t="s">
        <v>43</v>
      </c>
      <c r="C18" s="13">
        <v>160</v>
      </c>
      <c r="D18" s="13">
        <v>160</v>
      </c>
      <c r="E18" s="13">
        <v>160</v>
      </c>
      <c r="F18" s="13">
        <f t="shared" si="0"/>
        <v>100</v>
      </c>
      <c r="G18" s="13">
        <f t="shared" ref="G18:G28" si="2">E18/D18*100</f>
        <v>100</v>
      </c>
      <c r="H18" s="22"/>
      <c r="I18" s="14"/>
      <c r="J18" s="15"/>
      <c r="K18" s="15"/>
      <c r="L18" s="15"/>
    </row>
    <row r="19" spans="1:12" ht="63" customHeight="1">
      <c r="A19" s="10" t="s">
        <v>25</v>
      </c>
      <c r="B19" s="12" t="s">
        <v>26</v>
      </c>
      <c r="C19" s="13">
        <v>1436.1</v>
      </c>
      <c r="D19" s="13">
        <v>1341.903</v>
      </c>
      <c r="E19" s="13">
        <v>1341.903</v>
      </c>
      <c r="F19" s="13">
        <f t="shared" si="0"/>
        <v>93.440777104658451</v>
      </c>
      <c r="G19" s="13">
        <f t="shared" si="2"/>
        <v>100</v>
      </c>
      <c r="H19" s="22"/>
      <c r="I19" s="14"/>
      <c r="J19" s="15"/>
      <c r="K19" s="15"/>
      <c r="L19" s="15"/>
    </row>
    <row r="20" spans="1:12" ht="63.75" customHeight="1">
      <c r="A20" s="33" t="s">
        <v>27</v>
      </c>
      <c r="B20" s="20" t="s">
        <v>28</v>
      </c>
      <c r="C20" s="13">
        <v>2079.33</v>
      </c>
      <c r="D20" s="13">
        <v>1955.4949999999999</v>
      </c>
      <c r="E20" s="13">
        <v>1955.4949999999999</v>
      </c>
      <c r="F20" s="13">
        <f t="shared" si="0"/>
        <v>94.044475864821848</v>
      </c>
      <c r="G20" s="13">
        <f t="shared" si="2"/>
        <v>100</v>
      </c>
      <c r="H20" s="14"/>
      <c r="I20" s="14"/>
      <c r="J20" s="15"/>
      <c r="K20" s="15"/>
      <c r="L20" s="15"/>
    </row>
    <row r="21" spans="1:12" ht="63.75" customHeight="1">
      <c r="A21" s="27" t="s">
        <v>44</v>
      </c>
      <c r="B21" s="35" t="s">
        <v>45</v>
      </c>
      <c r="C21" s="32">
        <v>100.7</v>
      </c>
      <c r="D21" s="32">
        <v>100.7</v>
      </c>
      <c r="E21" s="32">
        <v>100.7</v>
      </c>
      <c r="F21" s="13">
        <f t="shared" si="0"/>
        <v>100</v>
      </c>
      <c r="G21" s="13">
        <f t="shared" si="2"/>
        <v>100</v>
      </c>
      <c r="H21" s="23"/>
      <c r="I21" s="23"/>
      <c r="J21" s="15"/>
      <c r="K21" s="15"/>
      <c r="L21" s="15"/>
    </row>
    <row r="22" spans="1:12" ht="30.6" customHeight="1">
      <c r="A22" s="29" t="s">
        <v>29</v>
      </c>
      <c r="B22" s="34" t="s">
        <v>30</v>
      </c>
      <c r="C22" s="13"/>
      <c r="D22" s="13"/>
      <c r="E22" s="13"/>
      <c r="F22" s="24"/>
      <c r="G22" s="13"/>
      <c r="H22" s="23"/>
      <c r="I22" s="23"/>
      <c r="J22" s="15"/>
      <c r="K22" s="15"/>
      <c r="L22" s="15"/>
    </row>
    <row r="23" spans="1:12" ht="77.099999999999994" customHeight="1">
      <c r="A23" s="30" t="s">
        <v>31</v>
      </c>
      <c r="B23" s="25" t="s">
        <v>32</v>
      </c>
      <c r="C23" s="13">
        <v>1673.4549999999999</v>
      </c>
      <c r="D23" s="13">
        <v>1623.74</v>
      </c>
      <c r="E23" s="13">
        <v>1623.74</v>
      </c>
      <c r="F23" s="13">
        <f>D23/C23*100</f>
        <v>97.029200068122549</v>
      </c>
      <c r="G23" s="13">
        <f t="shared" si="2"/>
        <v>100</v>
      </c>
      <c r="H23" s="14"/>
      <c r="I23" s="23"/>
      <c r="J23" s="15"/>
      <c r="K23" s="15"/>
      <c r="L23" s="15"/>
    </row>
    <row r="24" spans="1:12" ht="62.25" customHeight="1">
      <c r="A24" s="30" t="s">
        <v>33</v>
      </c>
      <c r="B24" s="25" t="s">
        <v>34</v>
      </c>
      <c r="C24" s="13">
        <v>7663.2259999999997</v>
      </c>
      <c r="D24" s="13">
        <v>7587.82</v>
      </c>
      <c r="E24" s="13">
        <v>7587.82</v>
      </c>
      <c r="F24" s="13">
        <f t="shared" ref="F24:F28" si="3">D24/C24*100</f>
        <v>99.016001877016294</v>
      </c>
      <c r="G24" s="13">
        <f t="shared" si="2"/>
        <v>100</v>
      </c>
      <c r="H24" s="14"/>
      <c r="I24" s="23"/>
      <c r="J24" s="15"/>
      <c r="K24" s="15"/>
      <c r="L24" s="15"/>
    </row>
    <row r="25" spans="1:12" ht="15.75" customHeight="1">
      <c r="A25" s="31"/>
      <c r="B25" s="25" t="s">
        <v>35</v>
      </c>
      <c r="C25" s="13">
        <f>C24+C23+C21+C20+C19+C18+C17+C15+C14+C13+C12+C11+C10+C9</f>
        <v>77579.354000000007</v>
      </c>
      <c r="D25" s="13">
        <f t="shared" ref="D25:E25" si="4">D24+D23+D21+D20+D19+D18+D17+D15+D14+D13+D12+D11+D10+D9</f>
        <v>75394.021999999997</v>
      </c>
      <c r="E25" s="13">
        <f t="shared" si="4"/>
        <v>75394.021999999997</v>
      </c>
      <c r="F25" s="13">
        <f t="shared" si="3"/>
        <v>97.183101060624949</v>
      </c>
      <c r="G25" s="13">
        <f t="shared" si="2"/>
        <v>100</v>
      </c>
      <c r="H25" s="14"/>
      <c r="I25" s="23"/>
      <c r="J25" s="15"/>
      <c r="K25" s="15"/>
      <c r="L25" s="15"/>
    </row>
    <row r="26" spans="1:12" ht="15.75" customHeight="1">
      <c r="A26" s="30" t="s">
        <v>36</v>
      </c>
      <c r="B26" s="26" t="s">
        <v>37</v>
      </c>
      <c r="C26" s="13"/>
      <c r="D26" s="13"/>
      <c r="E26" s="13"/>
      <c r="F26" s="13"/>
      <c r="G26" s="13"/>
      <c r="H26" s="14"/>
      <c r="I26" s="23"/>
      <c r="J26" s="15"/>
      <c r="K26" s="15"/>
      <c r="L26" s="15"/>
    </row>
    <row r="27" spans="1:12" ht="77.25" customHeight="1">
      <c r="A27" s="30" t="s">
        <v>38</v>
      </c>
      <c r="B27" s="25" t="s">
        <v>39</v>
      </c>
      <c r="C27" s="13">
        <v>499.26499999999999</v>
      </c>
      <c r="D27" s="13">
        <v>499.26499999999999</v>
      </c>
      <c r="E27" s="13">
        <v>499.26499999999999</v>
      </c>
      <c r="F27" s="13">
        <f t="shared" si="3"/>
        <v>100</v>
      </c>
      <c r="G27" s="13">
        <f t="shared" si="2"/>
        <v>100</v>
      </c>
      <c r="H27" s="14"/>
      <c r="I27" s="23"/>
      <c r="J27" s="15"/>
      <c r="K27" s="15"/>
      <c r="L27" s="15"/>
    </row>
    <row r="28" spans="1:12" ht="15.75" customHeight="1">
      <c r="A28" s="27"/>
      <c r="B28" s="26" t="s">
        <v>35</v>
      </c>
      <c r="C28" s="28">
        <f>C25+C27</f>
        <v>78078.619000000006</v>
      </c>
      <c r="D28" s="28">
        <f>D25+D27</f>
        <v>75893.286999999997</v>
      </c>
      <c r="E28" s="28">
        <f t="shared" ref="E28" si="5">E25+E27</f>
        <v>75893.286999999997</v>
      </c>
      <c r="F28" s="28">
        <f t="shared" si="3"/>
        <v>97.201113405963284</v>
      </c>
      <c r="G28" s="28">
        <f t="shared" si="2"/>
        <v>100</v>
      </c>
      <c r="H28" s="14"/>
      <c r="I28" s="15"/>
      <c r="J28" s="15"/>
      <c r="K28" s="15"/>
      <c r="L28" s="15"/>
    </row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</sheetData>
  <mergeCells count="6">
    <mergeCell ref="B16:G16"/>
    <mergeCell ref="D1:G1"/>
    <mergeCell ref="D2:G2"/>
    <mergeCell ref="A4:G4"/>
    <mergeCell ref="F5:L5"/>
    <mergeCell ref="B8:G8"/>
  </mergeCells>
  <pageMargins left="0.54" right="0.4" top="0.27559055118110237" bottom="0.19685039370078741" header="0.47244094488188981" footer="0.1968503937007874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Спорт</vt:lpstr>
      <vt:lpstr>APPT_1</vt:lpstr>
      <vt:lpstr>FIO_1</vt:lpstr>
      <vt:lpstr>SIGN_1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Спорт</dc:creator>
  <cp:lastModifiedBy>Фельк Елена Викторовна</cp:lastModifiedBy>
  <cp:lastPrinted>2017-02-27T04:35:03Z</cp:lastPrinted>
  <dcterms:created xsi:type="dcterms:W3CDTF">2016-02-18T01:15:45Z</dcterms:created>
  <dcterms:modified xsi:type="dcterms:W3CDTF">2017-03-01T08:03:42Z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