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03.09.2017" sheetId="8" r:id="rId1"/>
  </sheets>
  <definedNames>
    <definedName name="_xlnm.Print_Titles" localSheetId="0">'03.09.2017'!$12:$16</definedName>
    <definedName name="_xlnm.Print_Area" localSheetId="0">'03.09.2017'!$A$1:$N$21</definedName>
  </definedNames>
  <calcPr calcId="144525"/>
</workbook>
</file>

<file path=xl/calcChain.xml><?xml version="1.0" encoding="utf-8"?>
<calcChain xmlns="http://schemas.openxmlformats.org/spreadsheetml/2006/main">
  <c r="H20" i="8"/>
  <c r="C20"/>
  <c r="H19"/>
  <c r="C19"/>
  <c r="H17"/>
  <c r="C17"/>
  <c r="H18" l="1"/>
  <c r="C18" l="1"/>
  <c r="L21" l="1"/>
  <c r="J21"/>
  <c r="D21"/>
  <c r="H21"/>
  <c r="G21"/>
  <c r="F21"/>
  <c r="C21" l="1"/>
</calcChain>
</file>

<file path=xl/sharedStrings.xml><?xml version="1.0" encoding="utf-8"?>
<sst xmlns="http://schemas.openxmlformats.org/spreadsheetml/2006/main" count="38" uniqueCount="36">
  <si>
    <t>_________</t>
  </si>
  <si>
    <t>С В Е Д Е Н И Я</t>
  </si>
  <si>
    <t>№
п/п</t>
  </si>
  <si>
    <t>Фамилия, имя, отчество кандидата / наименование избирательного объединения, 
номер специального избирательного счета</t>
  </si>
  <si>
    <t>всего (сумма, руб.)</t>
  </si>
  <si>
    <t>сумма, руб.</t>
  </si>
  <si>
    <t>наименование юридического лица</t>
  </si>
  <si>
    <t>кол-во граждан</t>
  </si>
  <si>
    <t>дата снятия средств со счета</t>
  </si>
  <si>
    <t xml:space="preserve">сумма,
руб.  </t>
  </si>
  <si>
    <t>назначение платежа</t>
  </si>
  <si>
    <t>сумма,
руб.</t>
  </si>
  <si>
    <t>наименование 
жертвователя</t>
  </si>
  <si>
    <t>основания                                                                                                         возврата</t>
  </si>
  <si>
    <t xml:space="preserve">  пожертвования от юридических лиц в сумме, превышающей 
25 тыс. руб.</t>
  </si>
  <si>
    <t xml:space="preserve">пожертвования от граждан в сумме, превышающей 
20 тыс. руб. </t>
  </si>
  <si>
    <t>из них 
 финансовые операции по расходованию средств на сумму, превышающую 50 тыс. руб.</t>
  </si>
  <si>
    <t>Возвращено средств жертвователям</t>
  </si>
  <si>
    <t>из них</t>
  </si>
  <si>
    <t>Поступило средств</t>
  </si>
  <si>
    <t>Израсходовано средств</t>
  </si>
  <si>
    <t>Итого:</t>
  </si>
  <si>
    <t>Дополнительные выборы депутата Канского городского Совета депутатов пятого созыва по одномандатному избирательному округу № 4</t>
  </si>
  <si>
    <t>Фаршаков Юрий Олегович/ 40810810831009408482</t>
  </si>
  <si>
    <t>Новиков Сергей Валерьевич/ 40810810731009408472</t>
  </si>
  <si>
    <t>Щётиков Василий Викторович/ 40810810231009408480</t>
  </si>
  <si>
    <t>Туруханов Виктор Анатольевич/ 40810810631009408530</t>
  </si>
  <si>
    <t>Одномандатный избирательный округ № 4</t>
  </si>
  <si>
    <t>ОАО "Племзавод Красный Маяк"</t>
  </si>
  <si>
    <t>11.08.2017</t>
  </si>
  <si>
    <t>израсходовано на предвыборную агитацию. Выпуск и распространение печатных материалов (листовки, плакаты, рекламные щиты и т.п.), изготовление и распространение аудиовизуальных и других информ материалов</t>
  </si>
  <si>
    <t>Форма № 7</t>
  </si>
  <si>
    <t xml:space="preserve">о поступлении и расходовании средств избирательных фондов кандидатов,  избирательных объединений
Дополнительном офисе № 8646/0448    Красноярского отделения №8646 ПАО Сбербанк
</t>
  </si>
  <si>
    <t xml:space="preserve">(на основании данных, представленных кредитной организацией)
</t>
  </si>
  <si>
    <t xml:space="preserve">(номер избирательного округа) </t>
  </si>
  <si>
    <t>По состоянию на   "03" сентября 2017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</si>
</sst>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u/>
      <sz val="13"/>
      <color theme="1"/>
      <name val="Times New Roman"/>
      <family val="1"/>
      <charset val="204"/>
    </font>
    <font>
      <u/>
      <sz val="13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4" fontId="1" fillId="0" borderId="1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4" fontId="3" fillId="0" borderId="16" xfId="0" applyNumberFormat="1" applyFont="1" applyFill="1" applyBorder="1" applyAlignment="1">
      <alignment horizontal="center" vertical="top" wrapText="1"/>
    </xf>
    <xf numFmtId="4" fontId="1" fillId="0" borderId="16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" fontId="13" fillId="0" borderId="16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4" fontId="13" fillId="0" borderId="1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" fontId="3" fillId="0" borderId="17" xfId="0" applyNumberFormat="1" applyFont="1" applyFill="1" applyBorder="1" applyAlignment="1">
      <alignment horizontal="center" vertical="top" wrapText="1"/>
    </xf>
    <xf numFmtId="4" fontId="1" fillId="0" borderId="17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O25"/>
  <sheetViews>
    <sheetView tabSelected="1" view="pageBreakPreview" zoomScale="80" zoomScaleNormal="80" zoomScaleSheetLayoutView="80" workbookViewId="0">
      <selection activeCell="I15" sqref="I15"/>
    </sheetView>
  </sheetViews>
  <sheetFormatPr defaultColWidth="14.140625" defaultRowHeight="15.75"/>
  <cols>
    <col min="1" max="1" width="5.140625" style="1" customWidth="1"/>
    <col min="2" max="2" width="17.42578125" style="1" customWidth="1"/>
    <col min="3" max="3" width="14.28515625" style="1" bestFit="1" customWidth="1"/>
    <col min="4" max="7" width="14.140625" style="1"/>
    <col min="8" max="8" width="14.28515625" style="1" bestFit="1" customWidth="1"/>
    <col min="9" max="10" width="14.140625" style="1"/>
    <col min="11" max="11" width="24.7109375" style="1" customWidth="1"/>
    <col min="12" max="14" width="14.140625" style="1"/>
    <col min="15" max="15" width="16.85546875" style="1" customWidth="1"/>
    <col min="16" max="16384" width="14.140625" style="1"/>
  </cols>
  <sheetData>
    <row r="1" spans="1:14" s="22" customFormat="1" ht="12.75">
      <c r="N1" s="23" t="s">
        <v>31</v>
      </c>
    </row>
    <row r="2" spans="1:14" ht="15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5.75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.75" customHeight="1">
      <c r="A4" s="43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>
      <c r="A5" s="26"/>
      <c r="B5" s="26"/>
      <c r="C5" s="26"/>
      <c r="D5" s="26"/>
      <c r="E5" s="26"/>
      <c r="F5" s="26"/>
      <c r="G5" s="26"/>
      <c r="H5" s="44"/>
      <c r="I5" s="44"/>
      <c r="J5" s="44"/>
      <c r="K5" s="44"/>
      <c r="L5" s="44"/>
      <c r="M5" s="44"/>
      <c r="N5" s="44"/>
    </row>
    <row r="6" spans="1:14" ht="15.75" customHeight="1">
      <c r="A6" s="45" t="s">
        <v>22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5.75" customHeight="1">
      <c r="A7" s="47" t="s">
        <v>35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4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7.25" customHeight="1">
      <c r="A9" s="50" t="s">
        <v>27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5.75" customHeight="1">
      <c r="A10" s="43" t="s">
        <v>34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ht="15.75" customHeight="1">
      <c r="A12" s="72" t="s">
        <v>2</v>
      </c>
      <c r="B12" s="72" t="s">
        <v>3</v>
      </c>
      <c r="C12" s="67" t="s">
        <v>19</v>
      </c>
      <c r="D12" s="68"/>
      <c r="E12" s="68"/>
      <c r="F12" s="68"/>
      <c r="G12" s="69"/>
      <c r="H12" s="67" t="s">
        <v>20</v>
      </c>
      <c r="I12" s="68"/>
      <c r="J12" s="68"/>
      <c r="K12" s="69"/>
      <c r="L12" s="55" t="s">
        <v>17</v>
      </c>
      <c r="M12" s="56"/>
      <c r="N12" s="57"/>
    </row>
    <row r="13" spans="1:14" ht="15.75" customHeight="1">
      <c r="A13" s="73"/>
      <c r="B13" s="73"/>
      <c r="C13" s="64" t="s">
        <v>4</v>
      </c>
      <c r="D13" s="67" t="s">
        <v>18</v>
      </c>
      <c r="E13" s="68"/>
      <c r="F13" s="68"/>
      <c r="G13" s="69"/>
      <c r="H13" s="64" t="s">
        <v>4</v>
      </c>
      <c r="I13" s="55" t="s">
        <v>16</v>
      </c>
      <c r="J13" s="56"/>
      <c r="K13" s="57"/>
      <c r="L13" s="58"/>
      <c r="M13" s="59"/>
      <c r="N13" s="60"/>
    </row>
    <row r="14" spans="1:14" ht="65.25" customHeight="1">
      <c r="A14" s="73"/>
      <c r="B14" s="73"/>
      <c r="C14" s="65"/>
      <c r="D14" s="67" t="s">
        <v>14</v>
      </c>
      <c r="E14" s="69"/>
      <c r="F14" s="67" t="s">
        <v>15</v>
      </c>
      <c r="G14" s="69"/>
      <c r="H14" s="70"/>
      <c r="I14" s="61"/>
      <c r="J14" s="62"/>
      <c r="K14" s="63"/>
      <c r="L14" s="61"/>
      <c r="M14" s="62"/>
      <c r="N14" s="63"/>
    </row>
    <row r="15" spans="1:14" ht="53.25" customHeight="1">
      <c r="A15" s="74"/>
      <c r="B15" s="74"/>
      <c r="C15" s="66"/>
      <c r="D15" s="41" t="s">
        <v>5</v>
      </c>
      <c r="E15" s="41" t="s">
        <v>6</v>
      </c>
      <c r="F15" s="41" t="s">
        <v>5</v>
      </c>
      <c r="G15" s="41" t="s">
        <v>7</v>
      </c>
      <c r="H15" s="71"/>
      <c r="I15" s="41" t="s">
        <v>8</v>
      </c>
      <c r="J15" s="41" t="s">
        <v>9</v>
      </c>
      <c r="K15" s="41" t="s">
        <v>10</v>
      </c>
      <c r="L15" s="41" t="s">
        <v>11</v>
      </c>
      <c r="M15" s="41" t="s">
        <v>12</v>
      </c>
      <c r="N15" s="41" t="s">
        <v>13</v>
      </c>
    </row>
    <row r="16" spans="1:14">
      <c r="A16" s="2">
        <v>1</v>
      </c>
      <c r="B16" s="2">
        <v>2</v>
      </c>
      <c r="C16" s="2">
        <v>3</v>
      </c>
      <c r="D16" s="2">
        <v>4</v>
      </c>
      <c r="E16" s="2">
        <v>5</v>
      </c>
      <c r="F16" s="2">
        <v>6</v>
      </c>
      <c r="G16" s="2">
        <v>7</v>
      </c>
      <c r="H16" s="2">
        <v>8</v>
      </c>
      <c r="I16" s="2">
        <v>9</v>
      </c>
      <c r="J16" s="2">
        <v>10</v>
      </c>
      <c r="K16" s="2">
        <v>11</v>
      </c>
      <c r="L16" s="2">
        <v>12</v>
      </c>
      <c r="M16" s="2">
        <v>13</v>
      </c>
      <c r="N16" s="2">
        <v>14</v>
      </c>
    </row>
    <row r="17" spans="1:15" ht="79.5" thickBot="1">
      <c r="A17" s="31">
        <v>1</v>
      </c>
      <c r="B17" s="31" t="s">
        <v>23</v>
      </c>
      <c r="C17" s="32">
        <f>D17+F17+10000+8700+1000</f>
        <v>19700</v>
      </c>
      <c r="D17" s="15">
        <v>0</v>
      </c>
      <c r="E17" s="15"/>
      <c r="F17" s="15">
        <v>0</v>
      </c>
      <c r="G17" s="16">
        <v>0</v>
      </c>
      <c r="H17" s="32">
        <f>J17+8691.2+10000+990</f>
        <v>19681.2</v>
      </c>
      <c r="I17" s="14"/>
      <c r="J17" s="15">
        <v>0</v>
      </c>
      <c r="K17" s="27"/>
      <c r="L17" s="33">
        <v>0</v>
      </c>
      <c r="M17" s="37"/>
      <c r="N17" s="37"/>
      <c r="O17" s="25"/>
    </row>
    <row r="18" spans="1:15" ht="134.25" customHeight="1" thickBot="1">
      <c r="A18" s="21">
        <v>2</v>
      </c>
      <c r="B18" s="21" t="s">
        <v>24</v>
      </c>
      <c r="C18" s="17">
        <f>D18+F18</f>
        <v>93880</v>
      </c>
      <c r="D18" s="18">
        <v>93880</v>
      </c>
      <c r="E18" s="18" t="s">
        <v>28</v>
      </c>
      <c r="F18" s="18">
        <v>0</v>
      </c>
      <c r="G18" s="19"/>
      <c r="H18" s="17">
        <f>J18+7000</f>
        <v>93880</v>
      </c>
      <c r="I18" s="20" t="s">
        <v>29</v>
      </c>
      <c r="J18" s="18">
        <v>86880</v>
      </c>
      <c r="K18" s="40" t="s">
        <v>30</v>
      </c>
      <c r="L18" s="18">
        <v>0</v>
      </c>
      <c r="M18" s="13"/>
      <c r="N18" s="13"/>
      <c r="O18" s="25"/>
    </row>
    <row r="19" spans="1:15" ht="79.5" thickBot="1">
      <c r="A19" s="34">
        <v>3</v>
      </c>
      <c r="B19" s="34" t="s">
        <v>25</v>
      </c>
      <c r="C19" s="35">
        <f>D19+F19+4800</f>
        <v>4800</v>
      </c>
      <c r="D19" s="36">
        <v>0</v>
      </c>
      <c r="E19" s="36"/>
      <c r="F19" s="36">
        <v>0</v>
      </c>
      <c r="G19" s="39"/>
      <c r="H19" s="35">
        <f>J19+4800</f>
        <v>4800</v>
      </c>
      <c r="I19" s="29"/>
      <c r="J19" s="28">
        <v>0</v>
      </c>
      <c r="K19" s="30"/>
      <c r="L19" s="36">
        <v>0</v>
      </c>
      <c r="M19" s="38"/>
      <c r="N19" s="38"/>
      <c r="O19" s="25"/>
    </row>
    <row r="20" spans="1:15" ht="79.5" thickBot="1">
      <c r="A20" s="21">
        <v>4</v>
      </c>
      <c r="B20" s="21" t="s">
        <v>26</v>
      </c>
      <c r="C20" s="17">
        <f>D20+F20+23000+29200+600+9000+2670</f>
        <v>64470</v>
      </c>
      <c r="D20" s="18">
        <v>0</v>
      </c>
      <c r="E20" s="18"/>
      <c r="F20" s="18">
        <v>0</v>
      </c>
      <c r="G20" s="19"/>
      <c r="H20" s="17">
        <f>J20+22500+7200+22500+9600+2670</f>
        <v>64470</v>
      </c>
      <c r="I20" s="20"/>
      <c r="J20" s="18">
        <v>0</v>
      </c>
      <c r="K20" s="24"/>
      <c r="L20" s="18">
        <v>0</v>
      </c>
      <c r="M20" s="13"/>
      <c r="N20" s="13"/>
      <c r="O20" s="25"/>
    </row>
    <row r="21" spans="1:15" ht="18.75">
      <c r="A21" s="52" t="s">
        <v>21</v>
      </c>
      <c r="B21" s="53"/>
      <c r="C21" s="3">
        <f>SUM(C17:C20)</f>
        <v>182850</v>
      </c>
      <c r="D21" s="3">
        <f>SUM(D17:D20)</f>
        <v>93880</v>
      </c>
      <c r="E21" s="3"/>
      <c r="F21" s="3">
        <f>SUM(F17:F20)</f>
        <v>0</v>
      </c>
      <c r="G21" s="4">
        <f>SUM(G17:G20)</f>
        <v>0</v>
      </c>
      <c r="H21" s="3">
        <f>SUM(H17:H20)</f>
        <v>182831.2</v>
      </c>
      <c r="I21" s="5"/>
      <c r="J21" s="3">
        <f>SUM(J17:J20)</f>
        <v>86880</v>
      </c>
      <c r="K21" s="3"/>
      <c r="L21" s="3">
        <f>SUM(L17:L20)</f>
        <v>0</v>
      </c>
      <c r="M21" s="3"/>
      <c r="N21" s="3"/>
      <c r="O21" s="25"/>
    </row>
    <row r="22" spans="1:15" ht="14.25" customHeight="1">
      <c r="A22" s="6" t="s">
        <v>0</v>
      </c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7"/>
      <c r="N22" s="7"/>
      <c r="O22" s="25"/>
    </row>
    <row r="23" spans="1:15">
      <c r="A23" s="9"/>
      <c r="B23" s="10"/>
      <c r="C23" s="10"/>
      <c r="D23" s="10"/>
      <c r="E23" s="10"/>
      <c r="F23" s="10"/>
      <c r="G23" s="7"/>
      <c r="H23" s="7"/>
      <c r="I23" s="7"/>
      <c r="J23" s="7"/>
      <c r="K23" s="7"/>
      <c r="L23" s="7"/>
      <c r="M23" s="7"/>
      <c r="N23" s="7"/>
    </row>
    <row r="24" spans="1: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3">
    <mergeCell ref="A21:B21"/>
    <mergeCell ref="A25:N25"/>
    <mergeCell ref="L12:N14"/>
    <mergeCell ref="C13:C15"/>
    <mergeCell ref="D13:G13"/>
    <mergeCell ref="H13:H15"/>
    <mergeCell ref="I13:K14"/>
    <mergeCell ref="D14:E14"/>
    <mergeCell ref="F14:G14"/>
    <mergeCell ref="A12:A15"/>
    <mergeCell ref="B12:B15"/>
    <mergeCell ref="C12:G12"/>
    <mergeCell ref="H12:K12"/>
    <mergeCell ref="A7:N7"/>
    <mergeCell ref="A8:N8"/>
    <mergeCell ref="A9:N9"/>
    <mergeCell ref="A10:N10"/>
    <mergeCell ref="A11:N11"/>
    <mergeCell ref="A2:N2"/>
    <mergeCell ref="A3:N3"/>
    <mergeCell ref="A4:N4"/>
    <mergeCell ref="H5:N5"/>
    <mergeCell ref="A6:N6"/>
  </mergeCells>
  <pageMargins left="0.23622047244094491" right="0.23622047244094491" top="0.28000000000000003" bottom="0.16" header="0.17" footer="0.1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03.09.2017</vt:lpstr>
      <vt:lpstr>'03.09.2017'!Заголовки_для_печати</vt:lpstr>
      <vt:lpstr>'03.09.2017'!Область_печати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2017-09-06T03:58:50Z</dcterms:modified>
</cp:coreProperties>
</file>